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21180" windowHeight="1266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'Tabelle1'!$B$3:$G$46</definedName>
  </definedNames>
  <calcPr fullCalcOnLoad="1"/>
</workbook>
</file>

<file path=xl/sharedStrings.xml><?xml version="1.0" encoding="utf-8"?>
<sst xmlns="http://schemas.openxmlformats.org/spreadsheetml/2006/main" count="186" uniqueCount="63">
  <si>
    <t>Intel Core 2 Duo E8400</t>
  </si>
  <si>
    <t>Intel Core 2 Duo E6400</t>
  </si>
  <si>
    <t xml:space="preserve">  </t>
  </si>
  <si>
    <t xml:space="preserve"> Intel Core 2 Quad Q9550</t>
  </si>
  <si>
    <t xml:space="preserve">Ergebnisse </t>
  </si>
  <si>
    <t>Ergebnisse</t>
  </si>
  <si>
    <t>Sandra 2008 - Processor Arithmetic</t>
  </si>
  <si>
    <t>Blu-ray HD Video Playback</t>
  </si>
  <si>
    <t>Everest - Copy</t>
  </si>
  <si>
    <t>Linux - Gzip</t>
  </si>
  <si>
    <t>Crysis - 1680x1050</t>
  </si>
  <si>
    <t>Photoshop CS 3</t>
  </si>
  <si>
    <t>Studio 12</t>
  </si>
  <si>
    <t>Sandra 2008 - Processor Multimedia</t>
  </si>
  <si>
    <t>Fritz 11</t>
  </si>
  <si>
    <t>PCMark Vantage - Memory Suite</t>
  </si>
  <si>
    <t>Supreme Commander - Forged Alliance - 1680x1050</t>
  </si>
  <si>
    <t>Mainconcept Reference 1.5.1</t>
  </si>
  <si>
    <t>Everest - Read</t>
  </si>
  <si>
    <t>Linux - PHP</t>
  </si>
  <si>
    <t>3DMark Vantage - GPU</t>
  </si>
  <si>
    <t>Winzip 11</t>
  </si>
  <si>
    <t>Cinema 4D Release 10</t>
  </si>
  <si>
    <t>Everest - Latency</t>
  </si>
  <si>
    <t>Linux - SciMark</t>
  </si>
  <si>
    <t>Unreal Tournament 3 - 1680x1050</t>
  </si>
  <si>
    <t>iTunes</t>
  </si>
  <si>
    <t>DivX 6.8.3</t>
  </si>
  <si>
    <t>Sandra 2008 - Memory Bandwidth</t>
  </si>
  <si>
    <t>Nero 8 Recode</t>
  </si>
  <si>
    <t>PCMark Vantage - Gaming Suite</t>
  </si>
  <si>
    <t>AVG Anti-Virus 8</t>
  </si>
  <si>
    <t>Premiere Pro CS3 HDTV</t>
  </si>
  <si>
    <t>Everest - Write</t>
  </si>
  <si>
    <t>Linux - Kernel Compilation</t>
  </si>
  <si>
    <t>3DMark Vantage - CPU</t>
  </si>
  <si>
    <t>Acrobat 9 Professional</t>
  </si>
  <si>
    <t>Lame MP3</t>
  </si>
  <si>
    <t>3D Studio Max 9</t>
  </si>
  <si>
    <t>PCMark Vantage - PC-Mark Suite</t>
  </si>
  <si>
    <t>Linux - OpenSSL</t>
  </si>
  <si>
    <t>World in Conflict - 1680x1050</t>
  </si>
  <si>
    <t>XviD 1.1.3</t>
  </si>
  <si>
    <t>Linux - MPlayer</t>
  </si>
  <si>
    <t>3DMark Vantage - Score</t>
  </si>
  <si>
    <t>Winrar 3.80</t>
  </si>
  <si>
    <t>Besser</t>
  </si>
  <si>
    <t>max</t>
  </si>
  <si>
    <t>min</t>
  </si>
  <si>
    <t xml:space="preserve">Score in Score </t>
  </si>
  <si>
    <t xml:space="preserve">Score in MB/se </t>
  </si>
  <si>
    <t xml:space="preserve">Score in Sec </t>
  </si>
  <si>
    <t xml:space="preserve">Score in FPS </t>
  </si>
  <si>
    <t xml:space="preserve"> </t>
  </si>
  <si>
    <t>Sandra 2008 - Processor Arithmetic (Dhrystone)</t>
  </si>
  <si>
    <t>Score in Proce</t>
  </si>
  <si>
    <t>Benchmark</t>
  </si>
  <si>
    <t>Wertung</t>
  </si>
  <si>
    <t>Quelle: Tomshardware, Desktop CPU Charts Q3/2008</t>
  </si>
  <si>
    <t>http://www.tomshardware.com/de/charts/desktop-cpu-charts-q3-2008/vergleichen,823.html?prod[2181]=on&amp;prod[2185]=on&amp;prod[2201]=on</t>
  </si>
  <si>
    <t>Q9550</t>
  </si>
  <si>
    <t>E8400</t>
  </si>
  <si>
    <t>Vergleich Q9550 und E8400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</si>
</sst>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%;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.25"/>
      <name val="Arial"/>
      <family val="2"/>
    </font>
    <font>
      <sz val="10"/>
      <color indexed="16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9"/>
      <name val="Arial"/>
      <family val="0"/>
    </font>
    <font>
      <b/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16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9" fontId="0" fillId="0" borderId="0" xfId="19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9" fontId="5" fillId="0" borderId="1" xfId="19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4" borderId="0" xfId="0" applyNumberFormat="1" applyFont="1" applyFill="1" applyBorder="1" applyAlignment="1">
      <alignment/>
    </xf>
    <xf numFmtId="2" fontId="8" fillId="4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2" fontId="0" fillId="3" borderId="0" xfId="0" applyNumberFormat="1" applyFill="1" applyBorder="1" applyAlignment="1">
      <alignment/>
    </xf>
    <xf numFmtId="4" fontId="0" fillId="3" borderId="0" xfId="0" applyNumberFormat="1" applyFill="1" applyBorder="1" applyAlignment="1">
      <alignment/>
    </xf>
    <xf numFmtId="2" fontId="6" fillId="4" borderId="2" xfId="0" applyNumberFormat="1" applyFont="1" applyFill="1" applyBorder="1" applyAlignment="1">
      <alignment wrapText="1"/>
    </xf>
    <xf numFmtId="2" fontId="6" fillId="4" borderId="3" xfId="0" applyNumberFormat="1" applyFont="1" applyFill="1" applyBorder="1" applyAlignment="1">
      <alignment wrapText="1"/>
    </xf>
    <xf numFmtId="2" fontId="5" fillId="4" borderId="4" xfId="0" applyNumberFormat="1" applyFont="1" applyFill="1" applyBorder="1" applyAlignment="1">
      <alignment/>
    </xf>
    <xf numFmtId="2" fontId="8" fillId="4" borderId="5" xfId="0" applyNumberFormat="1" applyFont="1" applyFill="1" applyBorder="1" applyAlignment="1">
      <alignment/>
    </xf>
    <xf numFmtId="2" fontId="0" fillId="2" borderId="4" xfId="0" applyNumberFormat="1" applyFill="1" applyBorder="1" applyAlignment="1">
      <alignment/>
    </xf>
    <xf numFmtId="9" fontId="5" fillId="0" borderId="6" xfId="19" applyFont="1" applyBorder="1" applyAlignment="1">
      <alignment/>
    </xf>
    <xf numFmtId="2" fontId="0" fillId="3" borderId="4" xfId="0" applyNumberFormat="1" applyFill="1" applyBorder="1" applyAlignment="1">
      <alignment/>
    </xf>
    <xf numFmtId="2" fontId="11" fillId="4" borderId="3" xfId="0" applyNumberFormat="1" applyFont="1" applyFill="1" applyBorder="1" applyAlignment="1">
      <alignment wrapText="1"/>
    </xf>
    <xf numFmtId="2" fontId="6" fillId="4" borderId="3" xfId="0" applyNumberFormat="1" applyFont="1" applyFill="1" applyBorder="1" applyAlignment="1">
      <alignment horizontal="center" wrapText="1"/>
    </xf>
    <xf numFmtId="2" fontId="6" fillId="4" borderId="7" xfId="0" applyNumberFormat="1" applyFont="1" applyFill="1" applyBorder="1" applyAlignment="1">
      <alignment horizontal="center" wrapText="1"/>
    </xf>
    <xf numFmtId="2" fontId="6" fillId="4" borderId="8" xfId="0" applyNumberFormat="1" applyFont="1" applyFill="1" applyBorder="1" applyAlignment="1">
      <alignment horizontal="left" wrapText="1"/>
    </xf>
    <xf numFmtId="2" fontId="10" fillId="4" borderId="3" xfId="18" applyNumberFormat="1" applyFont="1" applyFill="1" applyBorder="1" applyAlignment="1">
      <alignment horizontal="left" wrapText="1"/>
    </xf>
    <xf numFmtId="2" fontId="5" fillId="4" borderId="3" xfId="0" applyNumberFormat="1" applyFont="1" applyFill="1" applyBorder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339966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1325"/>
          <c:w val="0.8625"/>
          <c:h val="0.9735"/>
        </c:manualLayout>
      </c:layout>
      <c:barChart>
        <c:barDir val="bar"/>
        <c:grouping val="clustered"/>
        <c:varyColors val="0"/>
        <c:ser>
          <c:idx val="3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%;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;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Tabelle1!$B$4:$B$46</c:f>
              <c:strCache/>
            </c:strRef>
          </c:cat>
          <c:val>
            <c:numRef>
              <c:f>Tabelle1!$K$4:$K$46</c:f>
              <c:numCache/>
            </c:numRef>
          </c:val>
        </c:ser>
        <c:gapWidth val="80"/>
        <c:axId val="22153195"/>
        <c:axId val="65161028"/>
      </c:barChart>
      <c:catAx>
        <c:axId val="221531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0000"/>
            </a:solidFill>
          </a:ln>
        </c:spPr>
        <c:crossAx val="65161028"/>
        <c:crosses val="autoZero"/>
        <c:auto val="1"/>
        <c:lblOffset val="100"/>
        <c:tickLblSkip val="1"/>
        <c:noMultiLvlLbl val="0"/>
      </c:catAx>
      <c:valAx>
        <c:axId val="6516102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153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19050</xdr:rowOff>
    </xdr:from>
    <xdr:to>
      <xdr:col>10</xdr:col>
      <xdr:colOff>333375</xdr:colOff>
      <xdr:row>47</xdr:row>
      <xdr:rowOff>0</xdr:rowOff>
    </xdr:to>
    <xdr:graphicFrame>
      <xdr:nvGraphicFramePr>
        <xdr:cNvPr id="1" name="Chart 9"/>
        <xdr:cNvGraphicFramePr/>
      </xdr:nvGraphicFramePr>
      <xdr:xfrm>
        <a:off x="7077075" y="514350"/>
        <a:ext cx="26098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mshardware.com/de/charts/desktop-cpu-charts-q3-2008/vergleichen,823.html?prod[2181]=on&amp;prod[2185]=on&amp;prod[2201]=o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K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45.140625" style="1" bestFit="1" customWidth="1"/>
    <col min="3" max="3" width="14.421875" style="1" bestFit="1" customWidth="1"/>
    <col min="4" max="6" width="14.421875" style="1" customWidth="1"/>
    <col min="7" max="7" width="11.421875" style="1" hidden="1" customWidth="1"/>
    <col min="8" max="11" width="11.421875" style="5" customWidth="1"/>
    <col min="12" max="16384" width="11.421875" style="1" customWidth="1"/>
  </cols>
  <sheetData>
    <row r="1" ht="13.5" thickBot="1"/>
    <row r="2" spans="2:11" s="6" customFormat="1" ht="25.5">
      <c r="B2" s="16" t="s">
        <v>2</v>
      </c>
      <c r="C2" s="17"/>
      <c r="D2" s="17" t="s">
        <v>3</v>
      </c>
      <c r="E2" s="17" t="s">
        <v>0</v>
      </c>
      <c r="F2" s="17" t="s">
        <v>1</v>
      </c>
      <c r="G2" s="17"/>
      <c r="H2" s="24" t="s">
        <v>62</v>
      </c>
      <c r="I2" s="24"/>
      <c r="J2" s="24"/>
      <c r="K2" s="25"/>
    </row>
    <row r="3" spans="2:11" ht="12.75">
      <c r="B3" s="18" t="s">
        <v>56</v>
      </c>
      <c r="C3" s="9" t="s">
        <v>57</v>
      </c>
      <c r="D3" s="9" t="s">
        <v>4</v>
      </c>
      <c r="E3" s="9" t="s">
        <v>4</v>
      </c>
      <c r="F3" s="9" t="s">
        <v>5</v>
      </c>
      <c r="G3" s="9" t="s">
        <v>46</v>
      </c>
      <c r="H3" s="10" t="s">
        <v>60</v>
      </c>
      <c r="I3" s="10" t="s">
        <v>61</v>
      </c>
      <c r="J3" s="10"/>
      <c r="K3" s="19"/>
    </row>
    <row r="4" spans="2:11" ht="12.75">
      <c r="B4" s="20" t="s">
        <v>54</v>
      </c>
      <c r="C4" s="11" t="s">
        <v>49</v>
      </c>
      <c r="D4" s="12">
        <v>44364</v>
      </c>
      <c r="E4" s="12">
        <v>23531</v>
      </c>
      <c r="F4" s="11">
        <v>16571</v>
      </c>
      <c r="G4" s="11" t="s">
        <v>47</v>
      </c>
      <c r="H4" s="7">
        <f>-IF(G4="max",(D4-J4)/J4,(J4-D4)/J4)</f>
        <v>-0.8853427393650929</v>
      </c>
      <c r="I4" s="7">
        <f>IF(G4="max",(E4-J4)/J4,(J4-E4)/J4)</f>
        <v>0</v>
      </c>
      <c r="J4" s="8">
        <f>IF(G4="max",MIN(D4,E4),MAX(D4,E4))</f>
        <v>23531</v>
      </c>
      <c r="K4" s="21">
        <f>H4+I4</f>
        <v>-0.8853427393650929</v>
      </c>
    </row>
    <row r="5" spans="2:11" ht="12.75">
      <c r="B5" s="22" t="s">
        <v>7</v>
      </c>
      <c r="C5" s="13" t="s">
        <v>55</v>
      </c>
      <c r="D5" s="14">
        <v>2.72</v>
      </c>
      <c r="E5" s="15">
        <v>2.75</v>
      </c>
      <c r="F5" s="14">
        <v>8.88</v>
      </c>
      <c r="G5" s="14" t="s">
        <v>48</v>
      </c>
      <c r="H5" s="7">
        <f aca="true" t="shared" si="0" ref="H5:H46">-IF(G5="max",(D5-J5)/J5,(J5-D5)/J5)</f>
        <v>-0.010909090909090839</v>
      </c>
      <c r="I5" s="7">
        <f aca="true" t="shared" si="1" ref="I5:I46">IF(G5="max",(E5-J5)/J5,(J5-E5)/J5)</f>
        <v>0</v>
      </c>
      <c r="J5" s="8">
        <f aca="true" t="shared" si="2" ref="J5:J46">IF(G5="max",MIN(D5,E5),MAX(D5,E5))</f>
        <v>2.75</v>
      </c>
      <c r="K5" s="21">
        <f aca="true" t="shared" si="3" ref="K5:K46">H5+I5</f>
        <v>-0.010909090909090839</v>
      </c>
    </row>
    <row r="6" spans="2:11" ht="12.75">
      <c r="B6" s="20" t="s">
        <v>8</v>
      </c>
      <c r="C6" s="11" t="s">
        <v>50</v>
      </c>
      <c r="D6" s="12">
        <v>6775</v>
      </c>
      <c r="E6" s="12">
        <v>6666</v>
      </c>
      <c r="F6" s="11">
        <v>5393</v>
      </c>
      <c r="G6" s="11" t="s">
        <v>47</v>
      </c>
      <c r="H6" s="7">
        <f t="shared" si="0"/>
        <v>-0.016351635163516353</v>
      </c>
      <c r="I6" s="7">
        <f t="shared" si="1"/>
        <v>0</v>
      </c>
      <c r="J6" s="8">
        <f t="shared" si="2"/>
        <v>6666</v>
      </c>
      <c r="K6" s="21">
        <f t="shared" si="3"/>
        <v>-0.016351635163516353</v>
      </c>
    </row>
    <row r="7" spans="2:11" ht="12.75">
      <c r="B7" s="22" t="s">
        <v>9</v>
      </c>
      <c r="C7" s="13" t="s">
        <v>51</v>
      </c>
      <c r="D7" s="14">
        <v>25</v>
      </c>
      <c r="E7" s="15">
        <v>23</v>
      </c>
      <c r="F7" s="14">
        <v>33</v>
      </c>
      <c r="G7" s="14" t="s">
        <v>48</v>
      </c>
      <c r="H7" s="7">
        <f t="shared" si="0"/>
        <v>0</v>
      </c>
      <c r="I7" s="7">
        <f t="shared" si="1"/>
        <v>0.08</v>
      </c>
      <c r="J7" s="8">
        <f t="shared" si="2"/>
        <v>25</v>
      </c>
      <c r="K7" s="21">
        <f t="shared" si="3"/>
        <v>0.08</v>
      </c>
    </row>
    <row r="8" spans="2:11" ht="12.75">
      <c r="B8" s="20" t="s">
        <v>10</v>
      </c>
      <c r="C8" s="11" t="s">
        <v>52</v>
      </c>
      <c r="D8" s="12">
        <v>127.9</v>
      </c>
      <c r="E8" s="12">
        <v>131.1</v>
      </c>
      <c r="F8" s="11">
        <v>97.8</v>
      </c>
      <c r="G8" s="11" t="s">
        <v>47</v>
      </c>
      <c r="H8" s="7">
        <f t="shared" si="0"/>
        <v>0</v>
      </c>
      <c r="I8" s="7">
        <f t="shared" si="1"/>
        <v>0.02501954652071922</v>
      </c>
      <c r="J8" s="8">
        <f t="shared" si="2"/>
        <v>127.9</v>
      </c>
      <c r="K8" s="21">
        <f t="shared" si="3"/>
        <v>0.02501954652071922</v>
      </c>
    </row>
    <row r="9" spans="2:11" ht="12.75">
      <c r="B9" s="22" t="s">
        <v>11</v>
      </c>
      <c r="C9" s="13" t="s">
        <v>51</v>
      </c>
      <c r="D9" s="14">
        <v>104</v>
      </c>
      <c r="E9" s="15">
        <v>98</v>
      </c>
      <c r="F9" s="14">
        <v>139</v>
      </c>
      <c r="G9" s="14" t="s">
        <v>48</v>
      </c>
      <c r="H9" s="7">
        <f t="shared" si="0"/>
        <v>0</v>
      </c>
      <c r="I9" s="7">
        <f t="shared" si="1"/>
        <v>0.057692307692307696</v>
      </c>
      <c r="J9" s="8">
        <f t="shared" si="2"/>
        <v>104</v>
      </c>
      <c r="K9" s="21">
        <f t="shared" si="3"/>
        <v>0.057692307692307696</v>
      </c>
    </row>
    <row r="10" spans="2:11" ht="12.75">
      <c r="B10" s="20" t="s">
        <v>12</v>
      </c>
      <c r="C10" s="11" t="s">
        <v>51</v>
      </c>
      <c r="D10" s="12">
        <v>130</v>
      </c>
      <c r="E10" s="12">
        <v>148</v>
      </c>
      <c r="F10" s="11">
        <v>193</v>
      </c>
      <c r="G10" s="11" t="s">
        <v>48</v>
      </c>
      <c r="H10" s="7">
        <f t="shared" si="0"/>
        <v>-0.12162162162162163</v>
      </c>
      <c r="I10" s="7">
        <f t="shared" si="1"/>
        <v>0</v>
      </c>
      <c r="J10" s="8">
        <f t="shared" si="2"/>
        <v>148</v>
      </c>
      <c r="K10" s="21">
        <f t="shared" si="3"/>
        <v>-0.12162162162162163</v>
      </c>
    </row>
    <row r="11" spans="2:11" ht="12.75">
      <c r="B11" s="22" t="s">
        <v>13</v>
      </c>
      <c r="C11" s="13" t="s">
        <v>49</v>
      </c>
      <c r="D11" s="14">
        <v>170779</v>
      </c>
      <c r="E11" s="15">
        <v>90186</v>
      </c>
      <c r="F11" s="14">
        <v>64140</v>
      </c>
      <c r="G11" s="14" t="s">
        <v>47</v>
      </c>
      <c r="H11" s="7">
        <f t="shared" si="0"/>
        <v>-0.8936309405007429</v>
      </c>
      <c r="I11" s="7">
        <f t="shared" si="1"/>
        <v>0</v>
      </c>
      <c r="J11" s="8">
        <f t="shared" si="2"/>
        <v>90186</v>
      </c>
      <c r="K11" s="21">
        <f t="shared" si="3"/>
        <v>-0.8936309405007429</v>
      </c>
    </row>
    <row r="12" spans="2:11" ht="12.75">
      <c r="B12" s="20" t="s">
        <v>14</v>
      </c>
      <c r="C12" s="11" t="s">
        <v>49</v>
      </c>
      <c r="D12" s="12">
        <v>8098</v>
      </c>
      <c r="E12" s="12">
        <v>4374</v>
      </c>
      <c r="F12" s="11">
        <v>2993</v>
      </c>
      <c r="G12" s="11" t="s">
        <v>47</v>
      </c>
      <c r="H12" s="7">
        <f t="shared" si="0"/>
        <v>-0.8513946044810242</v>
      </c>
      <c r="I12" s="7">
        <f t="shared" si="1"/>
        <v>0</v>
      </c>
      <c r="J12" s="8">
        <f t="shared" si="2"/>
        <v>4374</v>
      </c>
      <c r="K12" s="21">
        <f t="shared" si="3"/>
        <v>-0.8513946044810242</v>
      </c>
    </row>
    <row r="13" spans="2:11" ht="12.75">
      <c r="B13" s="22" t="s">
        <v>15</v>
      </c>
      <c r="C13" s="13" t="s">
        <v>49</v>
      </c>
      <c r="D13" s="14">
        <v>5667</v>
      </c>
      <c r="E13" s="15">
        <v>5075</v>
      </c>
      <c r="F13" s="14">
        <v>4063</v>
      </c>
      <c r="G13" s="14" t="s">
        <v>47</v>
      </c>
      <c r="H13" s="7">
        <f t="shared" si="0"/>
        <v>-0.11665024630541872</v>
      </c>
      <c r="I13" s="7">
        <f t="shared" si="1"/>
        <v>0</v>
      </c>
      <c r="J13" s="8">
        <f t="shared" si="2"/>
        <v>5075</v>
      </c>
      <c r="K13" s="21">
        <f t="shared" si="3"/>
        <v>-0.11665024630541872</v>
      </c>
    </row>
    <row r="14" spans="2:11" ht="12.75">
      <c r="B14" s="20" t="s">
        <v>16</v>
      </c>
      <c r="C14" s="11" t="s">
        <v>52</v>
      </c>
      <c r="D14" s="12">
        <v>33.28</v>
      </c>
      <c r="E14" s="12">
        <v>27.78</v>
      </c>
      <c r="F14" s="11">
        <v>24.68</v>
      </c>
      <c r="G14" s="11" t="s">
        <v>47</v>
      </c>
      <c r="H14" s="7">
        <f t="shared" si="0"/>
        <v>-0.1979841612670986</v>
      </c>
      <c r="I14" s="7">
        <f t="shared" si="1"/>
        <v>0</v>
      </c>
      <c r="J14" s="8">
        <f t="shared" si="2"/>
        <v>27.78</v>
      </c>
      <c r="K14" s="21">
        <f t="shared" si="3"/>
        <v>-0.1979841612670986</v>
      </c>
    </row>
    <row r="15" spans="2:11" ht="12.75">
      <c r="B15" s="22" t="s">
        <v>17</v>
      </c>
      <c r="C15" s="13" t="s">
        <v>51</v>
      </c>
      <c r="D15" s="14">
        <v>139</v>
      </c>
      <c r="E15" s="15">
        <v>251</v>
      </c>
      <c r="F15" s="14">
        <v>372</v>
      </c>
      <c r="G15" s="14" t="s">
        <v>48</v>
      </c>
      <c r="H15" s="7">
        <f t="shared" si="0"/>
        <v>-0.44621513944223107</v>
      </c>
      <c r="I15" s="7">
        <f t="shared" si="1"/>
        <v>0</v>
      </c>
      <c r="J15" s="8">
        <f t="shared" si="2"/>
        <v>251</v>
      </c>
      <c r="K15" s="21">
        <f t="shared" si="3"/>
        <v>-0.44621513944223107</v>
      </c>
    </row>
    <row r="16" spans="2:11" ht="12.75">
      <c r="B16" s="20" t="s">
        <v>18</v>
      </c>
      <c r="C16" s="11" t="s">
        <v>50</v>
      </c>
      <c r="D16" s="12">
        <v>7959</v>
      </c>
      <c r="E16" s="12">
        <v>8080</v>
      </c>
      <c r="F16" s="11">
        <v>6629</v>
      </c>
      <c r="G16" s="11" t="s">
        <v>47</v>
      </c>
      <c r="H16" s="7">
        <f t="shared" si="0"/>
        <v>0</v>
      </c>
      <c r="I16" s="7">
        <f t="shared" si="1"/>
        <v>0.015202914939062697</v>
      </c>
      <c r="J16" s="8">
        <f t="shared" si="2"/>
        <v>7959</v>
      </c>
      <c r="K16" s="21">
        <f t="shared" si="3"/>
        <v>0.015202914939062697</v>
      </c>
    </row>
    <row r="17" spans="2:11" ht="12.75">
      <c r="B17" s="22" t="s">
        <v>19</v>
      </c>
      <c r="C17" s="13" t="s">
        <v>51</v>
      </c>
      <c r="D17" s="14">
        <v>46</v>
      </c>
      <c r="E17" s="15">
        <v>68</v>
      </c>
      <c r="F17" s="14">
        <v>101</v>
      </c>
      <c r="G17" s="14" t="s">
        <v>48</v>
      </c>
      <c r="H17" s="7">
        <f t="shared" si="0"/>
        <v>-0.3235294117647059</v>
      </c>
      <c r="I17" s="7">
        <f t="shared" si="1"/>
        <v>0</v>
      </c>
      <c r="J17" s="8">
        <f t="shared" si="2"/>
        <v>68</v>
      </c>
      <c r="K17" s="21">
        <f t="shared" si="3"/>
        <v>-0.3235294117647059</v>
      </c>
    </row>
    <row r="18" spans="2:11" ht="12.75">
      <c r="B18" s="20" t="s">
        <v>20</v>
      </c>
      <c r="C18" s="11" t="s">
        <v>49</v>
      </c>
      <c r="D18" s="12">
        <v>10138</v>
      </c>
      <c r="E18" s="12">
        <v>10126</v>
      </c>
      <c r="F18" s="11">
        <v>9738</v>
      </c>
      <c r="G18" s="11" t="s">
        <v>47</v>
      </c>
      <c r="H18" s="7">
        <f t="shared" si="0"/>
        <v>-0.0011850681414181316</v>
      </c>
      <c r="I18" s="7">
        <f t="shared" si="1"/>
        <v>0</v>
      </c>
      <c r="J18" s="8">
        <f t="shared" si="2"/>
        <v>10126</v>
      </c>
      <c r="K18" s="21">
        <f t="shared" si="3"/>
        <v>-0.0011850681414181316</v>
      </c>
    </row>
    <row r="19" spans="2:11" ht="12.75">
      <c r="B19" s="22" t="s">
        <v>21</v>
      </c>
      <c r="C19" s="13" t="s">
        <v>51</v>
      </c>
      <c r="D19" s="14">
        <v>115</v>
      </c>
      <c r="E19" s="15">
        <v>109</v>
      </c>
      <c r="F19" s="14">
        <v>161</v>
      </c>
      <c r="G19" s="14" t="s">
        <v>48</v>
      </c>
      <c r="H19" s="7">
        <f t="shared" si="0"/>
        <v>0</v>
      </c>
      <c r="I19" s="7">
        <f t="shared" si="1"/>
        <v>0.05217391304347826</v>
      </c>
      <c r="J19" s="8">
        <f t="shared" si="2"/>
        <v>115</v>
      </c>
      <c r="K19" s="21">
        <f t="shared" si="3"/>
        <v>0.05217391304347826</v>
      </c>
    </row>
    <row r="20" spans="2:11" ht="12.75">
      <c r="B20" s="20" t="s">
        <v>6</v>
      </c>
      <c r="C20" s="11" t="s">
        <v>49</v>
      </c>
      <c r="D20" s="12">
        <v>41588</v>
      </c>
      <c r="E20" s="12">
        <v>22006</v>
      </c>
      <c r="F20" s="11">
        <v>13702</v>
      </c>
      <c r="G20" s="11" t="s">
        <v>47</v>
      </c>
      <c r="H20" s="7">
        <f t="shared" si="0"/>
        <v>-0.8898482232118513</v>
      </c>
      <c r="I20" s="7">
        <f t="shared" si="1"/>
        <v>0</v>
      </c>
      <c r="J20" s="8">
        <f t="shared" si="2"/>
        <v>22006</v>
      </c>
      <c r="K20" s="21">
        <f t="shared" si="3"/>
        <v>-0.8898482232118513</v>
      </c>
    </row>
    <row r="21" spans="2:11" ht="12.75">
      <c r="B21" s="22" t="s">
        <v>22</v>
      </c>
      <c r="C21" s="13" t="s">
        <v>51</v>
      </c>
      <c r="D21" s="14">
        <v>124</v>
      </c>
      <c r="E21" s="15">
        <v>209</v>
      </c>
      <c r="F21" s="14">
        <v>317</v>
      </c>
      <c r="G21" s="14" t="s">
        <v>48</v>
      </c>
      <c r="H21" s="7">
        <f t="shared" si="0"/>
        <v>-0.40669856459330145</v>
      </c>
      <c r="I21" s="7">
        <f t="shared" si="1"/>
        <v>0</v>
      </c>
      <c r="J21" s="8">
        <f t="shared" si="2"/>
        <v>209</v>
      </c>
      <c r="K21" s="21">
        <f t="shared" si="3"/>
        <v>-0.40669856459330145</v>
      </c>
    </row>
    <row r="22" spans="2:11" ht="12.75">
      <c r="B22" s="20" t="s">
        <v>23</v>
      </c>
      <c r="C22" s="11" t="s">
        <v>53</v>
      </c>
      <c r="D22" s="12">
        <v>67.5</v>
      </c>
      <c r="E22" s="12">
        <v>67</v>
      </c>
      <c r="F22" s="11">
        <v>78.8</v>
      </c>
      <c r="G22" s="11"/>
      <c r="H22" s="7">
        <f t="shared" si="0"/>
        <v>0</v>
      </c>
      <c r="I22" s="7">
        <f t="shared" si="1"/>
        <v>0.007407407407407408</v>
      </c>
      <c r="J22" s="8">
        <f t="shared" si="2"/>
        <v>67.5</v>
      </c>
      <c r="K22" s="21">
        <f t="shared" si="3"/>
        <v>0.007407407407407408</v>
      </c>
    </row>
    <row r="23" spans="2:11" ht="12.75">
      <c r="B23" s="22" t="s">
        <v>24</v>
      </c>
      <c r="C23" s="13" t="s">
        <v>49</v>
      </c>
      <c r="D23" s="14">
        <v>537</v>
      </c>
      <c r="E23" s="15">
        <v>570</v>
      </c>
      <c r="F23" s="14">
        <v>410</v>
      </c>
      <c r="G23" s="14" t="s">
        <v>47</v>
      </c>
      <c r="H23" s="7">
        <f t="shared" si="0"/>
        <v>0</v>
      </c>
      <c r="I23" s="7">
        <f t="shared" si="1"/>
        <v>0.061452513966480445</v>
      </c>
      <c r="J23" s="8">
        <f t="shared" si="2"/>
        <v>537</v>
      </c>
      <c r="K23" s="21">
        <f t="shared" si="3"/>
        <v>0.061452513966480445</v>
      </c>
    </row>
    <row r="24" spans="2:11" ht="12.75">
      <c r="B24" s="20" t="s">
        <v>25</v>
      </c>
      <c r="C24" s="11" t="s">
        <v>52</v>
      </c>
      <c r="D24" s="12">
        <v>146.1</v>
      </c>
      <c r="E24" s="12">
        <v>126.5</v>
      </c>
      <c r="F24" s="11">
        <v>81.8</v>
      </c>
      <c r="G24" s="11" t="s">
        <v>47</v>
      </c>
      <c r="H24" s="7">
        <f t="shared" si="0"/>
        <v>-0.15494071146245056</v>
      </c>
      <c r="I24" s="7">
        <f t="shared" si="1"/>
        <v>0</v>
      </c>
      <c r="J24" s="8">
        <f t="shared" si="2"/>
        <v>126.5</v>
      </c>
      <c r="K24" s="21">
        <f t="shared" si="3"/>
        <v>-0.15494071146245056</v>
      </c>
    </row>
    <row r="25" spans="2:11" ht="12.75">
      <c r="B25" s="22" t="s">
        <v>26</v>
      </c>
      <c r="C25" s="13" t="s">
        <v>51</v>
      </c>
      <c r="D25" s="14">
        <v>73</v>
      </c>
      <c r="E25" s="15">
        <v>69</v>
      </c>
      <c r="F25" s="14">
        <v>100</v>
      </c>
      <c r="G25" s="14" t="s">
        <v>48</v>
      </c>
      <c r="H25" s="7">
        <f t="shared" si="0"/>
        <v>0</v>
      </c>
      <c r="I25" s="7">
        <f t="shared" si="1"/>
        <v>0.0547945205479452</v>
      </c>
      <c r="J25" s="8">
        <f t="shared" si="2"/>
        <v>73</v>
      </c>
      <c r="K25" s="21">
        <f t="shared" si="3"/>
        <v>0.0547945205479452</v>
      </c>
    </row>
    <row r="26" spans="2:11" ht="12.75">
      <c r="B26" s="20" t="s">
        <v>27</v>
      </c>
      <c r="C26" s="11" t="s">
        <v>51</v>
      </c>
      <c r="D26" s="12">
        <v>298</v>
      </c>
      <c r="E26" s="12">
        <v>393</v>
      </c>
      <c r="F26" s="11">
        <v>581</v>
      </c>
      <c r="G26" s="11" t="s">
        <v>48</v>
      </c>
      <c r="H26" s="7">
        <f t="shared" si="0"/>
        <v>-0.24173027989821882</v>
      </c>
      <c r="I26" s="7">
        <f t="shared" si="1"/>
        <v>0</v>
      </c>
      <c r="J26" s="8">
        <f t="shared" si="2"/>
        <v>393</v>
      </c>
      <c r="K26" s="21">
        <f t="shared" si="3"/>
        <v>-0.24173027989821882</v>
      </c>
    </row>
    <row r="27" spans="2:11" ht="12.75">
      <c r="B27" s="22" t="s">
        <v>28</v>
      </c>
      <c r="C27" s="13" t="s">
        <v>50</v>
      </c>
      <c r="D27" s="14">
        <v>6950</v>
      </c>
      <c r="E27" s="15">
        <v>7000</v>
      </c>
      <c r="F27" s="14">
        <v>5310</v>
      </c>
      <c r="G27" s="14" t="s">
        <v>47</v>
      </c>
      <c r="H27" s="7">
        <f t="shared" si="0"/>
        <v>0</v>
      </c>
      <c r="I27" s="7">
        <f t="shared" si="1"/>
        <v>0.007194244604316547</v>
      </c>
      <c r="J27" s="8">
        <f t="shared" si="2"/>
        <v>6950</v>
      </c>
      <c r="K27" s="21">
        <f t="shared" si="3"/>
        <v>0.007194244604316547</v>
      </c>
    </row>
    <row r="28" spans="2:11" ht="12.75">
      <c r="B28" s="20" t="s">
        <v>29</v>
      </c>
      <c r="C28" s="11" t="s">
        <v>51</v>
      </c>
      <c r="D28" s="12">
        <v>389</v>
      </c>
      <c r="E28" s="12">
        <v>562</v>
      </c>
      <c r="F28" s="11">
        <v>860</v>
      </c>
      <c r="G28" s="11" t="s">
        <v>48</v>
      </c>
      <c r="H28" s="7">
        <f t="shared" si="0"/>
        <v>-0.30782918149466193</v>
      </c>
      <c r="I28" s="7">
        <f t="shared" si="1"/>
        <v>0</v>
      </c>
      <c r="J28" s="8">
        <f t="shared" si="2"/>
        <v>562</v>
      </c>
      <c r="K28" s="21">
        <f t="shared" si="3"/>
        <v>-0.30782918149466193</v>
      </c>
    </row>
    <row r="29" spans="2:11" ht="12.75">
      <c r="B29" s="22" t="s">
        <v>30</v>
      </c>
      <c r="C29" s="13" t="s">
        <v>49</v>
      </c>
      <c r="D29" s="14">
        <v>5079</v>
      </c>
      <c r="E29" s="15">
        <v>4744</v>
      </c>
      <c r="F29" s="14">
        <v>3466</v>
      </c>
      <c r="G29" s="14" t="s">
        <v>47</v>
      </c>
      <c r="H29" s="7">
        <f t="shared" si="0"/>
        <v>-0.07061551433389544</v>
      </c>
      <c r="I29" s="7">
        <f t="shared" si="1"/>
        <v>0</v>
      </c>
      <c r="J29" s="8">
        <f t="shared" si="2"/>
        <v>4744</v>
      </c>
      <c r="K29" s="21">
        <f t="shared" si="3"/>
        <v>-0.07061551433389544</v>
      </c>
    </row>
    <row r="30" spans="2:11" ht="12.75">
      <c r="B30" s="20" t="s">
        <v>31</v>
      </c>
      <c r="C30" s="11" t="s">
        <v>51</v>
      </c>
      <c r="D30" s="12">
        <v>94</v>
      </c>
      <c r="E30" s="12">
        <v>165</v>
      </c>
      <c r="F30" s="11">
        <v>243</v>
      </c>
      <c r="G30" s="11" t="s">
        <v>48</v>
      </c>
      <c r="H30" s="7">
        <f t="shared" si="0"/>
        <v>-0.4303030303030303</v>
      </c>
      <c r="I30" s="7">
        <f t="shared" si="1"/>
        <v>0</v>
      </c>
      <c r="J30" s="8">
        <f t="shared" si="2"/>
        <v>165</v>
      </c>
      <c r="K30" s="21">
        <f t="shared" si="3"/>
        <v>-0.4303030303030303</v>
      </c>
    </row>
    <row r="31" spans="2:11" ht="12.75">
      <c r="B31" s="22" t="s">
        <v>32</v>
      </c>
      <c r="C31" s="13" t="s">
        <v>51</v>
      </c>
      <c r="D31" s="14">
        <v>142</v>
      </c>
      <c r="E31" s="15">
        <v>233</v>
      </c>
      <c r="F31" s="14">
        <v>345</v>
      </c>
      <c r="G31" s="14" t="s">
        <v>48</v>
      </c>
      <c r="H31" s="7">
        <f t="shared" si="0"/>
        <v>-0.3905579399141631</v>
      </c>
      <c r="I31" s="7">
        <f t="shared" si="1"/>
        <v>0</v>
      </c>
      <c r="J31" s="8">
        <f t="shared" si="2"/>
        <v>233</v>
      </c>
      <c r="K31" s="21">
        <f t="shared" si="3"/>
        <v>-0.3905579399141631</v>
      </c>
    </row>
    <row r="32" spans="2:11" ht="12.75">
      <c r="B32" s="20" t="s">
        <v>33</v>
      </c>
      <c r="C32" s="11" t="s">
        <v>50</v>
      </c>
      <c r="D32" s="12">
        <v>7070</v>
      </c>
      <c r="E32" s="12">
        <v>7095</v>
      </c>
      <c r="F32" s="11">
        <v>4854</v>
      </c>
      <c r="G32" s="11" t="s">
        <v>47</v>
      </c>
      <c r="H32" s="7">
        <f t="shared" si="0"/>
        <v>0</v>
      </c>
      <c r="I32" s="7">
        <f t="shared" si="1"/>
        <v>0.003536067892503536</v>
      </c>
      <c r="J32" s="8">
        <f t="shared" si="2"/>
        <v>7070</v>
      </c>
      <c r="K32" s="21">
        <f t="shared" si="3"/>
        <v>0.003536067892503536</v>
      </c>
    </row>
    <row r="33" spans="2:11" ht="12.75">
      <c r="B33" s="22" t="s">
        <v>34</v>
      </c>
      <c r="C33" s="13" t="s">
        <v>51</v>
      </c>
      <c r="D33" s="14">
        <v>453</v>
      </c>
      <c r="E33" s="15">
        <v>835</v>
      </c>
      <c r="F33" s="14">
        <v>1241</v>
      </c>
      <c r="G33" s="14" t="s">
        <v>48</v>
      </c>
      <c r="H33" s="7">
        <f t="shared" si="0"/>
        <v>-0.45748502994011975</v>
      </c>
      <c r="I33" s="7">
        <f t="shared" si="1"/>
        <v>0</v>
      </c>
      <c r="J33" s="8">
        <f t="shared" si="2"/>
        <v>835</v>
      </c>
      <c r="K33" s="21">
        <f t="shared" si="3"/>
        <v>-0.45748502994011975</v>
      </c>
    </row>
    <row r="34" spans="2:11" ht="12.75">
      <c r="B34" s="20" t="s">
        <v>35</v>
      </c>
      <c r="C34" s="11" t="s">
        <v>49</v>
      </c>
      <c r="D34" s="12">
        <v>11947</v>
      </c>
      <c r="E34" s="12">
        <v>6111</v>
      </c>
      <c r="F34" s="11">
        <v>3655</v>
      </c>
      <c r="G34" s="11" t="s">
        <v>47</v>
      </c>
      <c r="H34" s="7">
        <f t="shared" si="0"/>
        <v>-0.9549991818033056</v>
      </c>
      <c r="I34" s="7">
        <f t="shared" si="1"/>
        <v>0</v>
      </c>
      <c r="J34" s="8">
        <f t="shared" si="2"/>
        <v>6111</v>
      </c>
      <c r="K34" s="21">
        <f t="shared" si="3"/>
        <v>-0.9549991818033056</v>
      </c>
    </row>
    <row r="35" spans="2:11" ht="12.75">
      <c r="B35" s="22" t="s">
        <v>36</v>
      </c>
      <c r="C35" s="13" t="s">
        <v>51</v>
      </c>
      <c r="D35" s="14">
        <v>111</v>
      </c>
      <c r="E35" s="15">
        <v>109</v>
      </c>
      <c r="F35" s="14">
        <v>183</v>
      </c>
      <c r="G35" s="14" t="s">
        <v>48</v>
      </c>
      <c r="H35" s="7">
        <f t="shared" si="0"/>
        <v>0</v>
      </c>
      <c r="I35" s="7">
        <f t="shared" si="1"/>
        <v>0.018018018018018018</v>
      </c>
      <c r="J35" s="8">
        <f t="shared" si="2"/>
        <v>111</v>
      </c>
      <c r="K35" s="21">
        <f t="shared" si="3"/>
        <v>0.018018018018018018</v>
      </c>
    </row>
    <row r="36" spans="2:11" ht="12.75">
      <c r="B36" s="20" t="s">
        <v>37</v>
      </c>
      <c r="C36" s="11" t="s">
        <v>51</v>
      </c>
      <c r="D36" s="12">
        <v>136</v>
      </c>
      <c r="E36" s="12">
        <v>129</v>
      </c>
      <c r="F36" s="11">
        <v>188</v>
      </c>
      <c r="G36" s="11" t="s">
        <v>48</v>
      </c>
      <c r="H36" s="7">
        <f t="shared" si="0"/>
        <v>0</v>
      </c>
      <c r="I36" s="7">
        <f t="shared" si="1"/>
        <v>0.051470588235294115</v>
      </c>
      <c r="J36" s="8">
        <f t="shared" si="2"/>
        <v>136</v>
      </c>
      <c r="K36" s="21">
        <f t="shared" si="3"/>
        <v>0.051470588235294115</v>
      </c>
    </row>
    <row r="37" spans="2:11" ht="12.75">
      <c r="B37" s="22" t="s">
        <v>13</v>
      </c>
      <c r="C37" s="13" t="s">
        <v>49</v>
      </c>
      <c r="D37" s="14">
        <v>367478</v>
      </c>
      <c r="E37" s="15">
        <v>195189</v>
      </c>
      <c r="F37" s="14">
        <v>117324</v>
      </c>
      <c r="G37" s="14" t="s">
        <v>47</v>
      </c>
      <c r="H37" s="7">
        <f t="shared" si="0"/>
        <v>-0.882677814835877</v>
      </c>
      <c r="I37" s="7">
        <f t="shared" si="1"/>
        <v>0</v>
      </c>
      <c r="J37" s="8">
        <f t="shared" si="2"/>
        <v>195189</v>
      </c>
      <c r="K37" s="21">
        <f t="shared" si="3"/>
        <v>-0.882677814835877</v>
      </c>
    </row>
    <row r="38" spans="2:11" ht="12.75">
      <c r="B38" s="20" t="s">
        <v>38</v>
      </c>
      <c r="C38" s="11" t="s">
        <v>51</v>
      </c>
      <c r="D38" s="12">
        <v>38</v>
      </c>
      <c r="E38" s="12">
        <v>64</v>
      </c>
      <c r="F38" s="11">
        <v>99</v>
      </c>
      <c r="G38" s="11" t="s">
        <v>48</v>
      </c>
      <c r="H38" s="7">
        <f t="shared" si="0"/>
        <v>-0.40625</v>
      </c>
      <c r="I38" s="7">
        <f t="shared" si="1"/>
        <v>0</v>
      </c>
      <c r="J38" s="8">
        <f t="shared" si="2"/>
        <v>64</v>
      </c>
      <c r="K38" s="21">
        <f t="shared" si="3"/>
        <v>-0.40625</v>
      </c>
    </row>
    <row r="39" spans="2:11" ht="12.75">
      <c r="B39" s="22" t="s">
        <v>39</v>
      </c>
      <c r="C39" s="13" t="s">
        <v>49</v>
      </c>
      <c r="D39" s="14">
        <v>6256</v>
      </c>
      <c r="E39" s="15">
        <v>5180</v>
      </c>
      <c r="F39" s="14">
        <v>3800</v>
      </c>
      <c r="G39" s="14" t="s">
        <v>47</v>
      </c>
      <c r="H39" s="7">
        <f t="shared" si="0"/>
        <v>-0.20772200772200772</v>
      </c>
      <c r="I39" s="7">
        <f t="shared" si="1"/>
        <v>0</v>
      </c>
      <c r="J39" s="8">
        <f t="shared" si="2"/>
        <v>5180</v>
      </c>
      <c r="K39" s="21">
        <f t="shared" si="3"/>
        <v>-0.20772200772200772</v>
      </c>
    </row>
    <row r="40" spans="2:11" ht="12.75">
      <c r="B40" s="20" t="s">
        <v>40</v>
      </c>
      <c r="C40" s="11" t="s">
        <v>49</v>
      </c>
      <c r="D40" s="12">
        <v>68</v>
      </c>
      <c r="E40" s="12">
        <v>36</v>
      </c>
      <c r="F40" s="11">
        <v>25</v>
      </c>
      <c r="G40" s="11" t="s">
        <v>47</v>
      </c>
      <c r="H40" s="7">
        <f t="shared" si="0"/>
        <v>-0.8888888888888888</v>
      </c>
      <c r="I40" s="7">
        <f t="shared" si="1"/>
        <v>0</v>
      </c>
      <c r="J40" s="8">
        <f t="shared" si="2"/>
        <v>36</v>
      </c>
      <c r="K40" s="21">
        <f t="shared" si="3"/>
        <v>-0.8888888888888888</v>
      </c>
    </row>
    <row r="41" spans="2:11" ht="12.75">
      <c r="B41" s="22" t="s">
        <v>41</v>
      </c>
      <c r="C41" s="13" t="s">
        <v>52</v>
      </c>
      <c r="D41" s="14">
        <v>150</v>
      </c>
      <c r="E41" s="15">
        <v>131</v>
      </c>
      <c r="F41" s="14">
        <v>86</v>
      </c>
      <c r="G41" s="14" t="s">
        <v>47</v>
      </c>
      <c r="H41" s="7">
        <f t="shared" si="0"/>
        <v>-0.1450381679389313</v>
      </c>
      <c r="I41" s="7">
        <f t="shared" si="1"/>
        <v>0</v>
      </c>
      <c r="J41" s="8">
        <f t="shared" si="2"/>
        <v>131</v>
      </c>
      <c r="K41" s="21">
        <f t="shared" si="3"/>
        <v>-0.1450381679389313</v>
      </c>
    </row>
    <row r="42" spans="2:11" ht="12.75">
      <c r="B42" s="20" t="s">
        <v>42</v>
      </c>
      <c r="C42" s="11" t="s">
        <v>51</v>
      </c>
      <c r="D42" s="12">
        <v>203</v>
      </c>
      <c r="E42" s="12">
        <v>194</v>
      </c>
      <c r="F42" s="11">
        <v>295</v>
      </c>
      <c r="G42" s="11" t="s">
        <v>48</v>
      </c>
      <c r="H42" s="7">
        <f t="shared" si="0"/>
        <v>0</v>
      </c>
      <c r="I42" s="7">
        <f t="shared" si="1"/>
        <v>0.04433497536945813</v>
      </c>
      <c r="J42" s="8">
        <f t="shared" si="2"/>
        <v>203</v>
      </c>
      <c r="K42" s="21">
        <f t="shared" si="3"/>
        <v>0.04433497536945813</v>
      </c>
    </row>
    <row r="43" spans="2:11" ht="12.75">
      <c r="B43" s="22" t="s">
        <v>28</v>
      </c>
      <c r="C43" s="13" t="s">
        <v>50</v>
      </c>
      <c r="D43" s="14">
        <v>6970</v>
      </c>
      <c r="E43" s="15">
        <v>6990</v>
      </c>
      <c r="F43" s="14">
        <v>5310</v>
      </c>
      <c r="G43" s="14" t="s">
        <v>47</v>
      </c>
      <c r="H43" s="7">
        <f t="shared" si="0"/>
        <v>0</v>
      </c>
      <c r="I43" s="7">
        <f t="shared" si="1"/>
        <v>0.0028694404591104736</v>
      </c>
      <c r="J43" s="8">
        <f t="shared" si="2"/>
        <v>6970</v>
      </c>
      <c r="K43" s="21">
        <f t="shared" si="3"/>
        <v>0.0028694404591104736</v>
      </c>
    </row>
    <row r="44" spans="2:11" ht="12.75">
      <c r="B44" s="20" t="s">
        <v>43</v>
      </c>
      <c r="C44" s="11" t="s">
        <v>51</v>
      </c>
      <c r="D44" s="12">
        <v>54</v>
      </c>
      <c r="E44" s="12">
        <v>99</v>
      </c>
      <c r="F44" s="11">
        <v>149</v>
      </c>
      <c r="G44" s="11" t="s">
        <v>48</v>
      </c>
      <c r="H44" s="7">
        <f t="shared" si="0"/>
        <v>-0.45454545454545453</v>
      </c>
      <c r="I44" s="7">
        <f t="shared" si="1"/>
        <v>0</v>
      </c>
      <c r="J44" s="8">
        <f t="shared" si="2"/>
        <v>99</v>
      </c>
      <c r="K44" s="21">
        <f t="shared" si="3"/>
        <v>-0.45454545454545453</v>
      </c>
    </row>
    <row r="45" spans="2:11" ht="12.75">
      <c r="B45" s="22" t="s">
        <v>44</v>
      </c>
      <c r="C45" s="13" t="s">
        <v>49</v>
      </c>
      <c r="D45" s="14">
        <v>10537</v>
      </c>
      <c r="E45" s="15">
        <v>8698</v>
      </c>
      <c r="F45" s="14">
        <v>6877</v>
      </c>
      <c r="G45" s="14" t="s">
        <v>47</v>
      </c>
      <c r="H45" s="7">
        <f t="shared" si="0"/>
        <v>-0.21142791446309497</v>
      </c>
      <c r="I45" s="7">
        <f t="shared" si="1"/>
        <v>0</v>
      </c>
      <c r="J45" s="8">
        <f t="shared" si="2"/>
        <v>8698</v>
      </c>
      <c r="K45" s="21">
        <f t="shared" si="3"/>
        <v>-0.21142791446309497</v>
      </c>
    </row>
    <row r="46" spans="2:11" ht="13.5" thickBot="1">
      <c r="B46" s="20" t="s">
        <v>45</v>
      </c>
      <c r="C46" s="11" t="s">
        <v>51</v>
      </c>
      <c r="D46" s="12">
        <v>112</v>
      </c>
      <c r="E46" s="12">
        <v>139</v>
      </c>
      <c r="F46" s="11">
        <v>187</v>
      </c>
      <c r="G46" s="11" t="s">
        <v>48</v>
      </c>
      <c r="H46" s="7">
        <f t="shared" si="0"/>
        <v>-0.19424460431654678</v>
      </c>
      <c r="I46" s="7">
        <f t="shared" si="1"/>
        <v>0</v>
      </c>
      <c r="J46" s="8">
        <f t="shared" si="2"/>
        <v>139</v>
      </c>
      <c r="K46" s="21">
        <f t="shared" si="3"/>
        <v>-0.19424460431654678</v>
      </c>
    </row>
    <row r="47" spans="2:11" ht="13.5" thickBot="1">
      <c r="B47" s="17"/>
      <c r="C47" s="17"/>
      <c r="D47" s="17"/>
      <c r="E47" s="17"/>
      <c r="F47" s="23"/>
      <c r="G47" s="23"/>
      <c r="H47" s="23"/>
      <c r="I47" s="23"/>
      <c r="J47" s="17"/>
      <c r="K47" s="17"/>
    </row>
    <row r="48" spans="2:11" ht="13.5" thickBot="1">
      <c r="B48" s="26" t="s">
        <v>58</v>
      </c>
      <c r="C48" s="26"/>
      <c r="D48" s="26"/>
      <c r="E48" s="26"/>
      <c r="F48" s="26"/>
      <c r="G48" s="26"/>
      <c r="H48" s="26"/>
      <c r="I48" s="26"/>
      <c r="J48" s="26"/>
      <c r="K48" s="26"/>
    </row>
    <row r="49" spans="2:11" ht="12.75">
      <c r="B49" s="27" t="s">
        <v>59</v>
      </c>
      <c r="C49" s="28"/>
      <c r="D49" s="28"/>
      <c r="E49" s="28"/>
      <c r="F49" s="28"/>
      <c r="G49" s="28"/>
      <c r="H49" s="28"/>
      <c r="I49" s="28"/>
      <c r="J49" s="28"/>
      <c r="K49" s="28"/>
    </row>
  </sheetData>
  <autoFilter ref="B3:G46"/>
  <mergeCells count="3">
    <mergeCell ref="H2:K2"/>
    <mergeCell ref="B48:K48"/>
    <mergeCell ref="B49:K49"/>
  </mergeCells>
  <conditionalFormatting sqref="D4:D46">
    <cfRule type="expression" priority="1" dxfId="0" stopIfTrue="1">
      <formula>OR(AND(G4="max",D4&gt;E4,D4&gt;F4),AND(G4="min",D4&lt;E4,D4&lt;F4))</formula>
    </cfRule>
    <cfRule type="expression" priority="2" dxfId="1" stopIfTrue="1">
      <formula>OR(AND(G4="max",D4&lt;E4,D4&lt;F4),AND(G4="min",D4&gt;E4,D4&gt;F4))</formula>
    </cfRule>
  </conditionalFormatting>
  <conditionalFormatting sqref="E4:E46">
    <cfRule type="expression" priority="3" dxfId="0" stopIfTrue="1">
      <formula>OR(AND(G4="max",E4&gt;F4,E4&gt;D4),AND(G4="min",E4&lt;F4,E4&lt;D4))</formula>
    </cfRule>
    <cfRule type="expression" priority="4" dxfId="1" stopIfTrue="1">
      <formula>OR(AND(H4="max",E4&lt;F4,E4&lt;G4),AND(H4="min",E4&gt;F4,E4&gt;G4))</formula>
    </cfRule>
  </conditionalFormatting>
  <hyperlinks>
    <hyperlink ref="B49" r:id="rId1" display="http://www.tomshardware.com/de/charts/desktop-cpu-charts-q3-2008/vergleichen,823.html?prod[2181]=on&amp;prod[2185]=on&amp;prod[2201]=on"/>
  </hyperlinks>
  <printOptions/>
  <pageMargins left="0.75" right="0.75" top="1" bottom="1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4:C46"/>
  <sheetViews>
    <sheetView workbookViewId="0" topLeftCell="A7">
      <selection activeCell="E13" sqref="E13"/>
    </sheetView>
  </sheetViews>
  <sheetFormatPr defaultColWidth="11.421875" defaultRowHeight="12.75"/>
  <cols>
    <col min="2" max="2" width="45.140625" style="0" bestFit="1" customWidth="1"/>
  </cols>
  <sheetData>
    <row r="4" spans="2:3" ht="12.75">
      <c r="B4" s="2" t="s">
        <v>54</v>
      </c>
      <c r="C4" s="4">
        <v>-0.8853427393650929</v>
      </c>
    </row>
    <row r="5" spans="2:3" ht="12.75">
      <c r="B5" s="3" t="s">
        <v>7</v>
      </c>
      <c r="C5" s="4">
        <v>-0.010909090909090839</v>
      </c>
    </row>
    <row r="6" spans="2:3" ht="12.75">
      <c r="B6" s="2" t="s">
        <v>8</v>
      </c>
      <c r="C6" s="4">
        <v>-0.016351635163516353</v>
      </c>
    </row>
    <row r="7" spans="2:3" ht="12.75">
      <c r="B7" s="3" t="s">
        <v>9</v>
      </c>
      <c r="C7" s="4">
        <v>0.08</v>
      </c>
    </row>
    <row r="8" spans="2:3" ht="12.75">
      <c r="B8" s="2" t="s">
        <v>10</v>
      </c>
      <c r="C8" s="4">
        <v>0.02501954652071922</v>
      </c>
    </row>
    <row r="9" spans="2:3" ht="12.75">
      <c r="B9" s="3" t="s">
        <v>11</v>
      </c>
      <c r="C9" s="4">
        <v>0.057692307692307696</v>
      </c>
    </row>
    <row r="10" spans="2:3" ht="12.75">
      <c r="B10" s="2" t="s">
        <v>12</v>
      </c>
      <c r="C10" s="4">
        <v>-0.12162162162162163</v>
      </c>
    </row>
    <row r="11" spans="2:3" ht="12.75">
      <c r="B11" s="3" t="s">
        <v>13</v>
      </c>
      <c r="C11" s="4">
        <v>-0.8936309405007429</v>
      </c>
    </row>
    <row r="12" spans="2:3" ht="12.75">
      <c r="B12" s="2" t="s">
        <v>14</v>
      </c>
      <c r="C12" s="4">
        <v>-0.8513946044810242</v>
      </c>
    </row>
    <row r="13" spans="2:3" ht="12.75">
      <c r="B13" s="3" t="s">
        <v>15</v>
      </c>
      <c r="C13" s="4">
        <v>-0.11665024630541872</v>
      </c>
    </row>
    <row r="14" spans="2:3" ht="12.75">
      <c r="B14" s="2" t="s">
        <v>16</v>
      </c>
      <c r="C14" s="4">
        <v>-0.1979841612670986</v>
      </c>
    </row>
    <row r="15" spans="2:3" ht="12.75">
      <c r="B15" s="3" t="s">
        <v>17</v>
      </c>
      <c r="C15" s="4">
        <v>-0.44621513944223107</v>
      </c>
    </row>
    <row r="16" spans="2:3" ht="12.75">
      <c r="B16" s="2" t="s">
        <v>18</v>
      </c>
      <c r="C16" s="4">
        <v>0.015202914939062697</v>
      </c>
    </row>
    <row r="17" spans="2:3" ht="12.75">
      <c r="B17" s="3" t="s">
        <v>19</v>
      </c>
      <c r="C17" s="4">
        <v>-0.3235294117647059</v>
      </c>
    </row>
    <row r="18" spans="2:3" ht="12.75">
      <c r="B18" s="2" t="s">
        <v>20</v>
      </c>
      <c r="C18" s="4">
        <v>-0.0011850681414181316</v>
      </c>
    </row>
    <row r="19" spans="2:3" ht="12.75">
      <c r="B19" s="3" t="s">
        <v>21</v>
      </c>
      <c r="C19" s="4">
        <v>0.05217391304347826</v>
      </c>
    </row>
    <row r="20" spans="2:3" ht="12.75">
      <c r="B20" s="2" t="s">
        <v>6</v>
      </c>
      <c r="C20" s="4">
        <v>-0.8898482232118513</v>
      </c>
    </row>
    <row r="21" spans="2:3" ht="12.75">
      <c r="B21" s="3" t="s">
        <v>22</v>
      </c>
      <c r="C21" s="4">
        <v>-0.40669856459330145</v>
      </c>
    </row>
    <row r="22" spans="2:3" ht="12.75">
      <c r="B22" s="2" t="s">
        <v>23</v>
      </c>
      <c r="C22" s="4">
        <v>0.007407407407407408</v>
      </c>
    </row>
    <row r="23" spans="2:3" ht="12.75">
      <c r="B23" s="3" t="s">
        <v>24</v>
      </c>
      <c r="C23" s="4">
        <v>0.061452513966480445</v>
      </c>
    </row>
    <row r="24" spans="2:3" ht="12.75">
      <c r="B24" s="2" t="s">
        <v>25</v>
      </c>
      <c r="C24" s="4">
        <v>-0.15494071146245056</v>
      </c>
    </row>
    <row r="25" spans="2:3" ht="12.75">
      <c r="B25" s="3" t="s">
        <v>26</v>
      </c>
      <c r="C25" s="4">
        <v>0.0547945205479452</v>
      </c>
    </row>
    <row r="26" spans="2:3" ht="12.75">
      <c r="B26" s="2" t="s">
        <v>27</v>
      </c>
      <c r="C26" s="4">
        <v>-0.24173027989821882</v>
      </c>
    </row>
    <row r="27" spans="2:3" ht="12.75">
      <c r="B27" s="3" t="s">
        <v>28</v>
      </c>
      <c r="C27" s="4">
        <v>0.007194244604316547</v>
      </c>
    </row>
    <row r="28" spans="2:3" ht="12.75">
      <c r="B28" s="2" t="s">
        <v>29</v>
      </c>
      <c r="C28" s="4">
        <v>-0.30782918149466193</v>
      </c>
    </row>
    <row r="29" spans="2:3" ht="12.75">
      <c r="B29" s="3" t="s">
        <v>30</v>
      </c>
      <c r="C29" s="4">
        <v>-0.07061551433389544</v>
      </c>
    </row>
    <row r="30" spans="2:3" ht="12.75">
      <c r="B30" s="2" t="s">
        <v>31</v>
      </c>
      <c r="C30" s="4">
        <v>-0.4303030303030303</v>
      </c>
    </row>
    <row r="31" spans="2:3" ht="12.75">
      <c r="B31" s="3" t="s">
        <v>32</v>
      </c>
      <c r="C31" s="4">
        <v>-0.3905579399141631</v>
      </c>
    </row>
    <row r="32" spans="2:3" ht="12.75">
      <c r="B32" s="2" t="s">
        <v>33</v>
      </c>
      <c r="C32" s="4">
        <v>0.003536067892503536</v>
      </c>
    </row>
    <row r="33" spans="2:3" ht="12.75">
      <c r="B33" s="3" t="s">
        <v>34</v>
      </c>
      <c r="C33" s="4">
        <v>-0.45748502994011975</v>
      </c>
    </row>
    <row r="34" spans="2:3" ht="12.75">
      <c r="B34" s="2" t="s">
        <v>35</v>
      </c>
      <c r="C34" s="4">
        <v>-0.9549991818033056</v>
      </c>
    </row>
    <row r="35" spans="2:3" ht="12.75">
      <c r="B35" s="3" t="s">
        <v>36</v>
      </c>
      <c r="C35" s="4">
        <v>0.018018018018018018</v>
      </c>
    </row>
    <row r="36" spans="2:3" ht="12.75">
      <c r="B36" s="2" t="s">
        <v>37</v>
      </c>
      <c r="C36" s="4">
        <v>0.051470588235294115</v>
      </c>
    </row>
    <row r="37" spans="2:3" ht="12.75">
      <c r="B37" s="3" t="s">
        <v>13</v>
      </c>
      <c r="C37" s="4">
        <v>-0.882677814835877</v>
      </c>
    </row>
    <row r="38" spans="2:3" ht="12.75">
      <c r="B38" s="2" t="s">
        <v>38</v>
      </c>
      <c r="C38" s="4">
        <v>-0.40625</v>
      </c>
    </row>
    <row r="39" spans="2:3" ht="12.75">
      <c r="B39" s="3" t="s">
        <v>39</v>
      </c>
      <c r="C39" s="4">
        <v>-0.20772200772200772</v>
      </c>
    </row>
    <row r="40" spans="2:3" ht="12.75">
      <c r="B40" s="2" t="s">
        <v>40</v>
      </c>
      <c r="C40" s="4">
        <v>-0.8888888888888888</v>
      </c>
    </row>
    <row r="41" spans="2:3" ht="12.75">
      <c r="B41" s="3" t="s">
        <v>41</v>
      </c>
      <c r="C41" s="4">
        <v>-0.1450381679389313</v>
      </c>
    </row>
    <row r="42" spans="2:3" ht="12.75">
      <c r="B42" s="2" t="s">
        <v>42</v>
      </c>
      <c r="C42" s="4">
        <v>0.04433497536945813</v>
      </c>
    </row>
    <row r="43" spans="2:3" ht="12.75">
      <c r="B43" s="3" t="s">
        <v>28</v>
      </c>
      <c r="C43" s="4">
        <v>0.0028694404591104736</v>
      </c>
    </row>
    <row r="44" spans="2:3" ht="12.75">
      <c r="B44" s="2" t="s">
        <v>43</v>
      </c>
      <c r="C44" s="4">
        <v>-0.45454545454545453</v>
      </c>
    </row>
    <row r="45" spans="2:3" ht="12.75">
      <c r="B45" s="3" t="s">
        <v>44</v>
      </c>
      <c r="C45" s="4">
        <v>-0.21142791446309497</v>
      </c>
    </row>
    <row r="46" spans="2:3" ht="12.75">
      <c r="B46" s="2" t="s">
        <v>45</v>
      </c>
      <c r="C46" s="4">
        <v>-0.19424460431654678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Jacob</dc:creator>
  <cp:keywords/>
  <dc:description/>
  <cp:lastModifiedBy>Christian Jacob</cp:lastModifiedBy>
  <dcterms:created xsi:type="dcterms:W3CDTF">2008-12-14T12:22:05Z</dcterms:created>
  <dcterms:modified xsi:type="dcterms:W3CDTF">2008-12-14T16:36:04Z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